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.bularz\Desktop\Przetarg OZI\"/>
    </mc:Choice>
  </mc:AlternateContent>
  <xr:revisionPtr revIDLastSave="0" documentId="13_ncr:1_{18BDB6F7-5397-434D-8A8F-8B379BDC618E}" xr6:coauthVersionLast="45" xr6:coauthVersionMax="45" xr10:uidLastSave="{00000000-0000-0000-0000-000000000000}"/>
  <bookViews>
    <workbookView xWindow="-28920" yWindow="-75" windowWidth="29040" windowHeight="15840" xr2:uid="{22A5F8EA-A9EF-49C2-A4CF-FF04401B4491}"/>
  </bookViews>
  <sheets>
    <sheet name="OZI - izolat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D15" i="1"/>
  <c r="D14" i="1"/>
  <c r="G14" i="1" s="1"/>
  <c r="D12" i="1"/>
  <c r="G12" i="1" s="1"/>
  <c r="G25" i="1"/>
  <c r="G23" i="1"/>
  <c r="G22" i="1"/>
  <c r="G5" i="1"/>
  <c r="G6" i="1"/>
  <c r="G8" i="1"/>
  <c r="G9" i="1"/>
  <c r="G10" i="1"/>
  <c r="G11" i="1"/>
  <c r="G13" i="1"/>
  <c r="G15" i="1"/>
  <c r="G16" i="1"/>
  <c r="G18" i="1"/>
  <c r="G19" i="1"/>
  <c r="G21" i="1"/>
  <c r="G4" i="1"/>
  <c r="G26" i="1" l="1"/>
</calcChain>
</file>

<file path=xl/sharedStrings.xml><?xml version="1.0" encoding="utf-8"?>
<sst xmlns="http://schemas.openxmlformats.org/spreadsheetml/2006/main" count="71" uniqueCount="55">
  <si>
    <t>ilość</t>
  </si>
  <si>
    <t>kpl</t>
  </si>
  <si>
    <t>m2</t>
  </si>
  <si>
    <t>szt</t>
  </si>
  <si>
    <t>Tynkowanie ubytków na suficie, szpachlowanie</t>
  </si>
  <si>
    <t>Montaż drzwi</t>
  </si>
  <si>
    <t>Zabezpieczenie stolarki</t>
  </si>
  <si>
    <t>Wykucie otworu na drzwi z uwzględnieniem wstawienia nadproża</t>
  </si>
  <si>
    <t>Wykucie ościeżnicy, zamurowanie otworu, tynkowanie i szpachlowanie</t>
  </si>
  <si>
    <t>Ściana GK</t>
  </si>
  <si>
    <t>Gruntowanie i malowanie sufitu</t>
  </si>
  <si>
    <t>Szpachlowanie ubytków na ścianach</t>
  </si>
  <si>
    <t>Gruntowanie i malowanie ścian</t>
  </si>
  <si>
    <t>Dostawa i montaż umywalki</t>
  </si>
  <si>
    <t>Lp</t>
  </si>
  <si>
    <t>Prace budowlane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</si>
  <si>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</si>
  <si>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</si>
  <si>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</si>
  <si>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</si>
  <si>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</si>
  <si>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</si>
  <si>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</si>
  <si>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</si>
  <si>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</si>
  <si>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</si>
  <si>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</si>
  <si>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</si>
  <si>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</t>
  </si>
  <si>
    <t>Instalacje wodkan i CO</t>
  </si>
  <si>
    <t>2.1</t>
  </si>
  <si>
    <t>2.2</t>
  </si>
  <si>
    <t>3</t>
  </si>
  <si>
    <t>3.1</t>
  </si>
  <si>
    <t>1.13</t>
  </si>
  <si>
    <t>jednostka
miary</t>
  </si>
  <si>
    <t>cena
jednostkowa</t>
  </si>
  <si>
    <t>cena
całkowita</t>
  </si>
  <si>
    <t>suma</t>
  </si>
  <si>
    <t>3.2</t>
  </si>
  <si>
    <t>Instalacja wentylacji mechanicznej nawiewnej wyposażona w czerpnię ścienną, filtr powietrza kanałowy, nagrzewnicę elektryczna i wentylator kanałowy.</t>
  </si>
  <si>
    <t>Instalacja wentylacji mechanicznej wywiewnej wyposazona w wentylator kanałowy i wyrzutnię ścienną</t>
  </si>
  <si>
    <t>3.3</t>
  </si>
  <si>
    <t>Uruchmienia i pomiary</t>
  </si>
  <si>
    <t>4</t>
  </si>
  <si>
    <t>Instalacje elektryczne</t>
  </si>
  <si>
    <t>4.1</t>
  </si>
  <si>
    <t>Podłączenie elementów instalacji wentylacji.</t>
  </si>
  <si>
    <t xml:space="preserve">Dostawa nowych drzwi </t>
  </si>
  <si>
    <t>Wymiana wykładziny PVC</t>
  </si>
  <si>
    <t>Utylizacja (2 kontenery)</t>
  </si>
  <si>
    <t>Ułożenie płytek (dwie ściany)</t>
  </si>
  <si>
    <t>Przesuniecie kaloryfera łazienkowego</t>
  </si>
  <si>
    <t>Wentylacja - instalacja wytworzenia podciśnienia w pomieszczeniu</t>
  </si>
  <si>
    <t>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</si>
</sst>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2" fillId="4" borderId="1" xfId="4" applyNumberFormat="1" applyFont="1" applyBorder="1" applyAlignment="1">
      <alignment horizontal="center" vertical="center"/>
    </xf>
    <xf numFmtId="0" fontId="2" fillId="4" borderId="1" xfId="4" applyFont="1" applyBorder="1" applyAlignment="1">
      <alignment horizontal="center" vertical="center" wrapText="1"/>
    </xf>
    <xf numFmtId="0" fontId="2" fillId="4" borderId="1" xfId="4" applyFont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4" fontId="5" fillId="3" borderId="1" xfId="3" applyNumberFormat="1" applyFont="1" applyBorder="1" applyAlignment="1">
      <alignment horizontal="center" vertical="center"/>
    </xf>
    <xf numFmtId="44" fontId="5" fillId="3" borderId="1" xfId="1" applyFont="1" applyFill="1" applyBorder="1" applyAlignment="1">
      <alignment horizontal="right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2" borderId="1" xfId="2" applyNumberFormat="1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1" xfId="2" applyFont="1" applyBorder="1"/>
    <xf numFmtId="0" fontId="2" fillId="2" borderId="1" xfId="2" applyFont="1" applyBorder="1" applyAlignment="1">
      <alignment wrapText="1"/>
    </xf>
    <xf numFmtId="44" fontId="2" fillId="2" borderId="1" xfId="1" applyFont="1" applyFill="1" applyBorder="1"/>
    <xf numFmtId="0" fontId="6" fillId="0" borderId="1" xfId="0" applyFont="1" applyBorder="1" applyAlignment="1">
      <alignment horizontal="left" vertical="center" wrapText="1"/>
    </xf>
  </cellXfs>
  <cellStyles count="5">
    <cellStyle name="Akcent 1" xfId="2" builtinId="29"/>
    <cellStyle name="Akcent 2" xfId="3" builtinId="33"/>
    <cellStyle name="Akcent 3" xfId="4" builtinId="37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B3EC-70D5-45AC-A715-15D9F0B101ED}">
  <dimension ref="B1:G28"/>
  <sheetViews>
    <sheetView tabSelected="1" workbookViewId="0">
      <selection activeCell="K16" sqref="K16"/>
    </sheetView>
  </sheetViews>
  <sheetFormatPr defaultRowHeight="15" x14ac:dyDescent="0.25"/>
  <cols>
    <col min="1" max="1" width="5.140625" customWidth="1"/>
    <col min="2" max="2" width="4.5703125" style="21" bestFit="1" customWidth="1"/>
    <col min="3" max="3" width="65.5703125" style="1" bestFit="1" customWidth="1"/>
    <col min="4" max="4" width="9.28515625" customWidth="1"/>
    <col min="5" max="5" width="10.85546875" style="1" customWidth="1"/>
    <col min="6" max="6" width="16.140625" style="2" customWidth="1"/>
    <col min="7" max="7" width="16.85546875" style="2" bestFit="1" customWidth="1"/>
  </cols>
  <sheetData>
    <row r="1" spans="2:7" ht="23.25" customHeight="1" x14ac:dyDescent="0.25">
      <c r="C1" s="30" t="s">
        <v>54</v>
      </c>
    </row>
    <row r="2" spans="2:7" s="4" customFormat="1" ht="30" x14ac:dyDescent="0.25">
      <c r="B2" s="6" t="s">
        <v>14</v>
      </c>
      <c r="C2" s="7"/>
      <c r="D2" s="8" t="s">
        <v>0</v>
      </c>
      <c r="E2" s="7" t="s">
        <v>35</v>
      </c>
      <c r="F2" s="9" t="s">
        <v>36</v>
      </c>
      <c r="G2" s="9" t="s">
        <v>37</v>
      </c>
    </row>
    <row r="3" spans="2:7" x14ac:dyDescent="0.25">
      <c r="B3" s="23">
        <v>1</v>
      </c>
      <c r="C3" s="24" t="s">
        <v>15</v>
      </c>
      <c r="D3" s="25"/>
      <c r="E3" s="24"/>
      <c r="F3" s="26"/>
      <c r="G3" s="26"/>
    </row>
    <row r="4" spans="2:7" x14ac:dyDescent="0.25">
      <c r="B4" s="22" t="s">
        <v>16</v>
      </c>
      <c r="C4" s="10" t="s">
        <v>6</v>
      </c>
      <c r="D4" s="11">
        <v>1</v>
      </c>
      <c r="E4" s="12" t="s">
        <v>1</v>
      </c>
      <c r="F4" s="13"/>
      <c r="G4" s="13">
        <f>D4*F4</f>
        <v>0</v>
      </c>
    </row>
    <row r="5" spans="2:7" x14ac:dyDescent="0.25">
      <c r="B5" s="22" t="s">
        <v>17</v>
      </c>
      <c r="C5" s="10" t="s">
        <v>7</v>
      </c>
      <c r="D5" s="11">
        <v>1</v>
      </c>
      <c r="E5" s="12" t="s">
        <v>1</v>
      </c>
      <c r="F5" s="13"/>
      <c r="G5" s="13">
        <f t="shared" ref="G5:G16" si="0">D5*F5</f>
        <v>0</v>
      </c>
    </row>
    <row r="6" spans="2:7" x14ac:dyDescent="0.25">
      <c r="B6" s="22" t="s">
        <v>18</v>
      </c>
      <c r="C6" s="10" t="s">
        <v>8</v>
      </c>
      <c r="D6" s="11">
        <v>1</v>
      </c>
      <c r="E6" s="12" t="s">
        <v>1</v>
      </c>
      <c r="F6" s="13"/>
      <c r="G6" s="13">
        <f t="shared" si="0"/>
        <v>0</v>
      </c>
    </row>
    <row r="7" spans="2:7" x14ac:dyDescent="0.25">
      <c r="B7" s="22" t="s">
        <v>19</v>
      </c>
      <c r="C7" s="10" t="s">
        <v>51</v>
      </c>
      <c r="D7" s="11">
        <f>(2.18*2+1.67)*3</f>
        <v>18.09</v>
      </c>
      <c r="E7" s="12" t="s">
        <v>2</v>
      </c>
      <c r="F7" s="13"/>
      <c r="G7" s="13">
        <f t="shared" si="0"/>
        <v>0</v>
      </c>
    </row>
    <row r="8" spans="2:7" x14ac:dyDescent="0.25">
      <c r="B8" s="22" t="s">
        <v>20</v>
      </c>
      <c r="C8" s="10" t="s">
        <v>9</v>
      </c>
      <c r="D8" s="11">
        <v>9</v>
      </c>
      <c r="E8" s="12" t="s">
        <v>2</v>
      </c>
      <c r="F8" s="13"/>
      <c r="G8" s="13">
        <f t="shared" si="0"/>
        <v>0</v>
      </c>
    </row>
    <row r="9" spans="2:7" x14ac:dyDescent="0.25">
      <c r="B9" s="22" t="s">
        <v>21</v>
      </c>
      <c r="C9" s="10" t="s">
        <v>48</v>
      </c>
      <c r="D9" s="11">
        <v>1</v>
      </c>
      <c r="E9" s="12" t="s">
        <v>3</v>
      </c>
      <c r="F9" s="13"/>
      <c r="G9" s="13">
        <f t="shared" si="0"/>
        <v>0</v>
      </c>
    </row>
    <row r="10" spans="2:7" x14ac:dyDescent="0.25">
      <c r="B10" s="22" t="s">
        <v>22</v>
      </c>
      <c r="C10" s="10" t="s">
        <v>5</v>
      </c>
      <c r="D10" s="11">
        <v>2</v>
      </c>
      <c r="E10" s="12" t="s">
        <v>3</v>
      </c>
      <c r="F10" s="13"/>
      <c r="G10" s="13">
        <f t="shared" si="0"/>
        <v>0</v>
      </c>
    </row>
    <row r="11" spans="2:7" x14ac:dyDescent="0.25">
      <c r="B11" s="22" t="s">
        <v>23</v>
      </c>
      <c r="C11" s="10" t="s">
        <v>4</v>
      </c>
      <c r="D11" s="11">
        <v>1</v>
      </c>
      <c r="E11" s="12" t="s">
        <v>1</v>
      </c>
      <c r="F11" s="13"/>
      <c r="G11" s="13">
        <f t="shared" si="0"/>
        <v>0</v>
      </c>
    </row>
    <row r="12" spans="2:7" x14ac:dyDescent="0.25">
      <c r="B12" s="22" t="s">
        <v>24</v>
      </c>
      <c r="C12" s="10" t="s">
        <v>10</v>
      </c>
      <c r="D12" s="19">
        <f>5.96*3.63</f>
        <v>21.634799999999998</v>
      </c>
      <c r="E12" s="12" t="s">
        <v>2</v>
      </c>
      <c r="F12" s="13"/>
      <c r="G12" s="13">
        <f t="shared" si="0"/>
        <v>0</v>
      </c>
    </row>
    <row r="13" spans="2:7" x14ac:dyDescent="0.25">
      <c r="B13" s="22" t="s">
        <v>25</v>
      </c>
      <c r="C13" s="10" t="s">
        <v>11</v>
      </c>
      <c r="D13" s="11">
        <v>1</v>
      </c>
      <c r="E13" s="12" t="s">
        <v>1</v>
      </c>
      <c r="F13" s="13"/>
      <c r="G13" s="13">
        <f t="shared" si="0"/>
        <v>0</v>
      </c>
    </row>
    <row r="14" spans="2:7" x14ac:dyDescent="0.25">
      <c r="B14" s="22" t="s">
        <v>26</v>
      </c>
      <c r="C14" s="10" t="s">
        <v>12</v>
      </c>
      <c r="D14" s="11">
        <f>(3.63*2+5.96*2+2.18+1.67+0.9*2+1.5*2)*3</f>
        <v>83.490000000000009</v>
      </c>
      <c r="E14" s="12" t="s">
        <v>2</v>
      </c>
      <c r="F14" s="13"/>
      <c r="G14" s="13">
        <f t="shared" si="0"/>
        <v>0</v>
      </c>
    </row>
    <row r="15" spans="2:7" x14ac:dyDescent="0.25">
      <c r="B15" s="22" t="s">
        <v>27</v>
      </c>
      <c r="C15" s="14" t="s">
        <v>49</v>
      </c>
      <c r="D15" s="20">
        <f>5.96*3.63-1.67*2.18</f>
        <v>17.994199999999999</v>
      </c>
      <c r="E15" s="16" t="s">
        <v>2</v>
      </c>
      <c r="F15" s="13"/>
      <c r="G15" s="13">
        <f t="shared" si="0"/>
        <v>0</v>
      </c>
    </row>
    <row r="16" spans="2:7" x14ac:dyDescent="0.25">
      <c r="B16" s="22" t="s">
        <v>34</v>
      </c>
      <c r="C16" s="14" t="s">
        <v>50</v>
      </c>
      <c r="D16" s="15">
        <v>1</v>
      </c>
      <c r="E16" s="16" t="s">
        <v>1</v>
      </c>
      <c r="F16" s="13"/>
      <c r="G16" s="13">
        <f t="shared" si="0"/>
        <v>0</v>
      </c>
    </row>
    <row r="17" spans="2:7" x14ac:dyDescent="0.25">
      <c r="B17" s="23" t="s">
        <v>28</v>
      </c>
      <c r="C17" s="24" t="s">
        <v>29</v>
      </c>
      <c r="D17" s="25"/>
      <c r="E17" s="24"/>
      <c r="F17" s="26"/>
      <c r="G17" s="26"/>
    </row>
    <row r="18" spans="2:7" x14ac:dyDescent="0.25">
      <c r="B18" s="22" t="s">
        <v>30</v>
      </c>
      <c r="C18" s="14" t="s">
        <v>52</v>
      </c>
      <c r="D18" s="15">
        <v>1</v>
      </c>
      <c r="E18" s="16" t="s">
        <v>1</v>
      </c>
      <c r="F18" s="13"/>
      <c r="G18" s="13">
        <f>D18*F18</f>
        <v>0</v>
      </c>
    </row>
    <row r="19" spans="2:7" x14ac:dyDescent="0.25">
      <c r="B19" s="22" t="s">
        <v>31</v>
      </c>
      <c r="C19" s="14" t="s">
        <v>13</v>
      </c>
      <c r="D19" s="15">
        <v>1</v>
      </c>
      <c r="E19" s="16" t="s">
        <v>1</v>
      </c>
      <c r="F19" s="13"/>
      <c r="G19" s="13">
        <f>D19*F19</f>
        <v>0</v>
      </c>
    </row>
    <row r="20" spans="2:7" x14ac:dyDescent="0.25">
      <c r="B20" s="23" t="s">
        <v>32</v>
      </c>
      <c r="C20" s="24" t="s">
        <v>53</v>
      </c>
      <c r="D20" s="27"/>
      <c r="E20" s="28"/>
      <c r="F20" s="29"/>
      <c r="G20" s="29"/>
    </row>
    <row r="21" spans="2:7" ht="45" x14ac:dyDescent="0.25">
      <c r="B21" s="22" t="s">
        <v>33</v>
      </c>
      <c r="C21" s="14" t="s">
        <v>40</v>
      </c>
      <c r="D21" s="15">
        <v>1</v>
      </c>
      <c r="E21" s="16" t="s">
        <v>1</v>
      </c>
      <c r="F21" s="13"/>
      <c r="G21" s="13">
        <f>D21*F21</f>
        <v>0</v>
      </c>
    </row>
    <row r="22" spans="2:7" ht="30" x14ac:dyDescent="0.25">
      <c r="B22" s="22" t="s">
        <v>39</v>
      </c>
      <c r="C22" s="14" t="s">
        <v>41</v>
      </c>
      <c r="D22" s="15">
        <v>1</v>
      </c>
      <c r="E22" s="16" t="s">
        <v>1</v>
      </c>
      <c r="F22" s="13"/>
      <c r="G22" s="13">
        <f>D22*F22</f>
        <v>0</v>
      </c>
    </row>
    <row r="23" spans="2:7" x14ac:dyDescent="0.25">
      <c r="B23" s="22" t="s">
        <v>42</v>
      </c>
      <c r="C23" s="14" t="s">
        <v>43</v>
      </c>
      <c r="D23" s="15">
        <v>1</v>
      </c>
      <c r="E23" s="16" t="s">
        <v>1</v>
      </c>
      <c r="F23" s="13"/>
      <c r="G23" s="13">
        <f>D23*F23</f>
        <v>0</v>
      </c>
    </row>
    <row r="24" spans="2:7" x14ac:dyDescent="0.25">
      <c r="B24" s="23" t="s">
        <v>44</v>
      </c>
      <c r="C24" s="24" t="s">
        <v>45</v>
      </c>
      <c r="D24" s="25"/>
      <c r="E24" s="24"/>
      <c r="F24" s="26"/>
      <c r="G24" s="26"/>
    </row>
    <row r="25" spans="2:7" x14ac:dyDescent="0.25">
      <c r="B25" s="22" t="s">
        <v>46</v>
      </c>
      <c r="C25" s="14" t="s">
        <v>47</v>
      </c>
      <c r="D25" s="15">
        <v>1</v>
      </c>
      <c r="E25" s="16" t="s">
        <v>1</v>
      </c>
      <c r="F25" s="13"/>
      <c r="G25" s="13">
        <f>D25*F25</f>
        <v>0</v>
      </c>
    </row>
    <row r="26" spans="2:7" ht="18.75" x14ac:dyDescent="0.3">
      <c r="F26" s="18" t="s">
        <v>38</v>
      </c>
      <c r="G26" s="17">
        <f>SUM(G3:G25)</f>
        <v>0</v>
      </c>
    </row>
    <row r="28" spans="2:7" x14ac:dyDescent="0.25">
      <c r="C28" s="3"/>
      <c r="D28" s="4"/>
      <c r="E28" s="3"/>
      <c r="F28" s="5"/>
    </row>
  </sheetData>
  <phoneticPr fontId="4" type="noConversion"/>
  <pageMargins left="0.7" right="0.7" top="0.75" bottom="0.75" header="0.3" footer="0.3"/>
  <pageSetup paperSize="9" orientation="portrait" r:id="rId1"/>
  <ignoredErrors>
    <ignoredError sqref="B1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B57F76E3A78249B5B899FFBEF2C0AD" ma:contentTypeVersion="0" ma:contentTypeDescription="Utwórz nowy dokument." ma:contentTypeScope="" ma:versionID="4e14e9969048f6f5f35d1ea7373d33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fa9b8d4fb5d5ea01c3395840dc11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045FEE-D7E9-49DA-A40D-31F57B5604F5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E0C5C2-1EB7-4D47-B67E-DA12C17FE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654D3A-0B1D-4563-98A3-1A6C15A6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OZI - izolatka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Bularz</dc:creator>
  <cp:lastModifiedBy>Grzegorz Bularz</cp:lastModifiedBy>
  <dcterms:created xsi:type="dcterms:W3CDTF">2020-09-21T10:47:22Z</dcterms:created>
  <dcterms:modified xsi:type="dcterms:W3CDTF">2020-09-28T12:40:19Z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0x010100A9B57F76E3A78249B5B899FFBEF2C0AD</vt:lpwstr>
  </property>
</Properties>
</file>